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elistineo\AppData\Roaming\PFU\ScanSnap Home\ScanSnap Home\"/>
    </mc:Choice>
  </mc:AlternateContent>
  <xr:revisionPtr revIDLastSave="0" documentId="8_{7926C767-EA05-45EF-910F-C38FF3F569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O DE CUENTA SUPL Abril2025" sheetId="5" r:id="rId1"/>
  </sheets>
  <definedNames>
    <definedName name="_xlnm._FilterDatabase" localSheetId="0" hidden="1">'ESTADO DE CUENTA SUPL Abril2025'!$B$8:$J$27</definedName>
    <definedName name="_xlnm.Print_Area" localSheetId="0">'ESTADO DE CUENTA SUPL Abril2025'!$B$1:$J$34</definedName>
    <definedName name="_xlnm.Print_Titles" localSheetId="0">'ESTADO DE CUENTA SUPL Abril2025'!$1:$8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5" l="1"/>
  <c r="I12" i="5"/>
  <c r="I26" i="5"/>
  <c r="I25" i="5"/>
  <c r="I24" i="5"/>
  <c r="I23" i="5"/>
  <c r="I22" i="5"/>
  <c r="I18" i="5"/>
  <c r="I17" i="5"/>
  <c r="I16" i="5"/>
  <c r="I20" i="5"/>
  <c r="I19" i="5"/>
  <c r="I15" i="5"/>
  <c r="I21" i="5" l="1"/>
  <c r="G27" i="5"/>
  <c r="I27" i="5" l="1"/>
</calcChain>
</file>

<file path=xl/sharedStrings.xml><?xml version="1.0" encoding="utf-8"?>
<sst xmlns="http://schemas.openxmlformats.org/spreadsheetml/2006/main" count="110" uniqueCount="88">
  <si>
    <t>Fecha de registro</t>
  </si>
  <si>
    <t>No. de fatura o comprobante</t>
  </si>
  <si>
    <t>Nombre del acreedor</t>
  </si>
  <si>
    <t>Concepto</t>
  </si>
  <si>
    <t>Fecha limite de pago</t>
  </si>
  <si>
    <t>Monto pendiente en RD$</t>
  </si>
  <si>
    <t>Monto pagado en RD$</t>
  </si>
  <si>
    <t>Estado del Expediente</t>
  </si>
  <si>
    <t>Codificación objetal</t>
  </si>
  <si>
    <t>Cooperación de Acuerducto y Alcantarillado de Puerto Plata</t>
  </si>
  <si>
    <t>Coraapplata</t>
  </si>
  <si>
    <t>TOTAL $RD</t>
  </si>
  <si>
    <t>2.2.8.7.06</t>
  </si>
  <si>
    <t>B1500000001</t>
  </si>
  <si>
    <t>TORFILCO</t>
  </si>
  <si>
    <t>RIGOBERTO LOPEZ VENTURA</t>
  </si>
  <si>
    <t xml:space="preserve"> </t>
  </si>
  <si>
    <t>ESTADO DE CUENTA SUPLIDORES</t>
  </si>
  <si>
    <t>PENDIENTE</t>
  </si>
  <si>
    <t>2.2.7.2.08</t>
  </si>
  <si>
    <t>LA MESA 7 SRL</t>
  </si>
  <si>
    <t>2.2.9.2.01</t>
  </si>
  <si>
    <t>SERVICIO DE ALQUILER DE EQUIPOS PESADOS Y PLATAFORMA PARA TRASLADAR RETROEXCAVADORA PARA REPARACION EN SOSUA Y LIMPIEZA EN OBRA DE TOMA DE IMBERT</t>
  </si>
  <si>
    <t>MARINO ANTONIO  JIMENEZ DE LA CRUZ</t>
  </si>
  <si>
    <t>CESAR SILVERIO GUZMAN</t>
  </si>
  <si>
    <t>B1500000058</t>
  </si>
  <si>
    <t>Correspondiente al mes Abril  del año 2025</t>
  </si>
  <si>
    <t xml:space="preserve">FECHA CORTE: _30/04/2025____________ </t>
  </si>
  <si>
    <t>ARIEL DE JESUS HEREDIA</t>
  </si>
  <si>
    <t>B1500000152</t>
  </si>
  <si>
    <t>B1100000744</t>
  </si>
  <si>
    <t>ROSA AMERICA SANTOS VASQUEZ</t>
  </si>
  <si>
    <t>PERSONAL CONTRATADA PA TRABAJAR COMO ENCARGADA DE ADMINISTRACION, EN EL DEPTO DE ADMINISTRACION DESDE 01/04/2025 HASTA 30/04/2025</t>
  </si>
  <si>
    <t>B1100000745</t>
  </si>
  <si>
    <t>MIOSOTIS DE LEON DE LA CRUZ</t>
  </si>
  <si>
    <t>PERSONAL COTRATADA PARA TRABAJAR COMO ANALISTA DE RECURSOS HUMANOS, EN EL DEPTO DE RECURSOS HUMANOS DESDE 01/04/2025 HASTA 30/04/2025</t>
  </si>
  <si>
    <t>PERSONAL CONTRATADO PARA TRABAJAR COMO ENCARGADO DE PUBLICIDAD Y PRENSA EN DEPTO DE COMUNICACIÓN DESDE 01/04/2025 HASTA 30/04/2025</t>
  </si>
  <si>
    <t>B1100000739</t>
  </si>
  <si>
    <t>PERSONAL CONTRATADA PA TRABAJAR COMO ENCARGADA DE ADMINISTRACION, EN EL DEPTO DE ADMINISTRACION DESDE 01/3/2025 HASTA 31/03/2025</t>
  </si>
  <si>
    <t>PAGADO 03/04/2025 CON  CHEQUE 030729</t>
  </si>
  <si>
    <t>PERSONAL CONTRATADO COMO DIRECTOR ADMINISTRATIVO Y FINANCIERO EN EL DEPTO DE ADMINISTRACION CORRESPONDIENTE AL MES DE MARZO 2025</t>
  </si>
  <si>
    <t>PAGADO 04/04/2025 CON  CHEQUE 030730</t>
  </si>
  <si>
    <t>PERSONAL CONTRATADO PARA TRABAJAR COMO ENCARGADO DE PUBLICIDAD Y PRENSA EN DEPTO DE COMUNICACIÓN DESDE 01/03/2025 HASTA 31/03/2025</t>
  </si>
  <si>
    <t>B1500000151</t>
  </si>
  <si>
    <t>PAGADO 04/04/2025 CON  CHEQUE 030731</t>
  </si>
  <si>
    <t>B1500001212</t>
  </si>
  <si>
    <t>ELENA WIGBERTA  ABREU</t>
  </si>
  <si>
    <t xml:space="preserve">SERVICIO DE CORONAS FUNERAL PARA LOS DIFUNTOS OSCAR HILARIO Y SERGIO HEREDIA </t>
  </si>
  <si>
    <t>B15000001218</t>
  </si>
  <si>
    <t>2.2.8.4.01</t>
  </si>
  <si>
    <t>PAGADO 04/04/2025 CON  CHEQUE 030732</t>
  </si>
  <si>
    <t>PAGADO 08/04/2025 CON  CHEQUE 030732</t>
  </si>
  <si>
    <t>MAXIMO ANTONIO HERRERA SALVADOR</t>
  </si>
  <si>
    <t>SERVICIO DE ASESORIA FINANCIERA AL DIRECTOR GENERAL DE CORAAPPLATA CORRESPONDIENTE  DESDE 10/02/2025 HASTA 10/03/2025</t>
  </si>
  <si>
    <t>B1500000059</t>
  </si>
  <si>
    <t>HORMIGONES VB SRL</t>
  </si>
  <si>
    <t>VACIADO DE HORMIGON 210 KG/CM 2 PARA HOYOS DE AVERIAS  RESUELTAS EN SOSUA</t>
  </si>
  <si>
    <t>2.3.6.1.01</t>
  </si>
  <si>
    <t>PAGADO 09/04/2025 CON  CHEQUE 030734</t>
  </si>
  <si>
    <t>PAGADO 10/04/2025 CON  CHEQUE 030736</t>
  </si>
  <si>
    <t>B1100000741</t>
  </si>
  <si>
    <t>PERSONAL CONTRATADO COMO OPERADOR DE ESTACION DE BOMBEO DE AGUA RESIDUAL DESDE 03/03/2025 HASTA 13/03/2025</t>
  </si>
  <si>
    <t>PAGADO 14/04/2025 CON  CHEQUE 030737</t>
  </si>
  <si>
    <t>B1500002268</t>
  </si>
  <si>
    <t>SERVICIO DE MANTENIMIENTO DE VEHICULO JEEPETA TOYOTA PRADO 2015 FICHA-01 ASIGNADO A LA DIRECCION GENERAL</t>
  </si>
  <si>
    <t>PAGADO 14/04/2025 CON  CHEQUE 030738</t>
  </si>
  <si>
    <t>B1100000740</t>
  </si>
  <si>
    <t>DAVID PEÑA  ALMONTE</t>
  </si>
  <si>
    <t>PERSONAL COTRATADO PARA DAR SOPORTE A LA BRIGADA DE AGUA RESIDUAL EN LIMPIEZA DE REGISTRO, REPARACIONES E INSTALACIONES DE LINEAS DESDE 27/01/2025 HASTA 10/02/2025</t>
  </si>
  <si>
    <t>B1100000742</t>
  </si>
  <si>
    <t xml:space="preserve">CARLOS MANUEL ORTEGA </t>
  </si>
  <si>
    <t>SERVICIO DE REPARACION Y SUMINISTRO DE PIEZAS , BOLA ESFERICA SUPERIOR ,BPMBA CLUCHER SUPERIOR Y LIQUIDO DE FRENO PARA LA CAMIONETA FICHA-17</t>
  </si>
  <si>
    <t>PAGADO 15/04/2025 CON  CHEQUE 030740</t>
  </si>
  <si>
    <t>PAGADO 15/04/2025 CON  CHEQUE 030741</t>
  </si>
  <si>
    <t>B1500000742</t>
  </si>
  <si>
    <t>SERVICIO DE CONEXIÓN REPARACION CABLE URD, TRANFORMADOR PAD MOUNTED DE 75 KVA ,PARA INSTALACION DE LA UNION SOSUA.</t>
  </si>
  <si>
    <t>PAGADO 21/04/2025 CON  CHEQUE 030742</t>
  </si>
  <si>
    <t>B1500000176</t>
  </si>
  <si>
    <t>SERVICIO DE 13 ALMUERZO Y 12 JUGOS,1 SODA  Y DELIVERY, PARA PERSONAL QUE ESTUVIERON PARTICIPANDO EN LOS PROCESO DE COMPARACION DE PRECIOS</t>
  </si>
  <si>
    <t>PAGADO 22/04/2025 CON  CHEQUE 030743</t>
  </si>
  <si>
    <t>B1500000002</t>
  </si>
  <si>
    <t>ZIRIA MARTINEZ HERNANDEZ</t>
  </si>
  <si>
    <t>SERVICIO  DE PERITAJE EN LOS PROCESOS DE COMPRA Y CONTRATACIONES QUE SE DETALLAN EN LOS PROCESOS  ANEXOS</t>
  </si>
  <si>
    <t>PAGADO 28/04/2025 CON  CHEQUE 030744</t>
  </si>
  <si>
    <t>Diana Polanco de Villaman</t>
  </si>
  <si>
    <t>Encargada de la Div. de Contabilidad</t>
  </si>
  <si>
    <t>_____________________________________________</t>
  </si>
  <si>
    <t xml:space="preserve">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</si>
</sst>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mm/dd/yyyy;@"/>
    <numFmt numFmtId="167" formatCode="#,##0.00_ ;[Red]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b/>
      <i/>
      <sz val="18"/>
      <color indexed="8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name val="Century Gothic"/>
      <family val="2"/>
    </font>
    <font>
      <b/>
      <sz val="20"/>
      <color theme="1"/>
      <name val="Calibri"/>
      <family val="2"/>
      <scheme val="minor"/>
    </font>
    <font>
      <b/>
      <sz val="16"/>
      <name val="Century Gothic"/>
      <family val="2"/>
    </font>
    <font>
      <i/>
      <sz val="16"/>
      <name val="Century Gothic"/>
      <family val="2"/>
    </font>
    <font>
      <b/>
      <i/>
      <sz val="16"/>
      <color theme="1"/>
      <name val="Century Gothic"/>
      <family val="2"/>
    </font>
    <font>
      <b/>
      <i/>
      <sz val="16"/>
      <name val="Century Gothic"/>
      <family val="2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0" fontId="8" fillId="0" borderId="0" xfId="0" applyFont="1" applyAlignment="1">
      <alignment horizontal="center" vertical="center"/>
    </xf>
    <xf numFmtId="166" fontId="6" fillId="3" borderId="1" xfId="4" applyNumberFormat="1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 wrapText="1"/>
    </xf>
    <xf numFmtId="164" fontId="6" fillId="3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horizontal="center" wrapText="1"/>
    </xf>
    <xf numFmtId="166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2" fillId="0" borderId="0" xfId="1" applyFont="1" applyAlignment="1">
      <alignment horizontal="right" wrapText="1"/>
    </xf>
    <xf numFmtId="164" fontId="13" fillId="0" borderId="0" xfId="1" applyFont="1" applyFill="1" applyBorder="1"/>
    <xf numFmtId="0" fontId="13" fillId="0" borderId="0" xfId="0" applyFont="1" applyAlignment="1">
      <alignment wrapText="1"/>
    </xf>
    <xf numFmtId="164" fontId="0" fillId="0" borderId="0" xfId="1" applyFont="1" applyBorder="1" applyAlignment="1">
      <alignment horizontal="right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3" fontId="7" fillId="2" borderId="1" xfId="0" applyNumberFormat="1" applyFont="1" applyFill="1" applyBorder="1" applyAlignment="1">
      <alignment horizontal="left" wrapText="1"/>
    </xf>
    <xf numFmtId="0" fontId="16" fillId="2" borderId="0" xfId="4" applyFont="1" applyFill="1"/>
    <xf numFmtId="164" fontId="19" fillId="2" borderId="1" xfId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wrapText="1"/>
    </xf>
    <xf numFmtId="0" fontId="5" fillId="2" borderId="2" xfId="4" applyFont="1" applyFill="1" applyBorder="1" applyAlignment="1">
      <alignment horizontal="center"/>
    </xf>
    <xf numFmtId="0" fontId="17" fillId="2" borderId="1" xfId="4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164" fontId="17" fillId="2" borderId="1" xfId="1" applyFont="1" applyFill="1" applyBorder="1" applyAlignment="1">
      <alignment horizontal="center" vertical="center" wrapText="1"/>
    </xf>
    <xf numFmtId="167" fontId="17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5" fillId="2" borderId="0" xfId="4" applyFont="1" applyFill="1" applyAlignment="1">
      <alignment horizontal="center"/>
    </xf>
    <xf numFmtId="166" fontId="18" fillId="2" borderId="1" xfId="0" applyNumberFormat="1" applyFont="1" applyFill="1" applyBorder="1" applyAlignment="1">
      <alignment horizontal="right" wrapText="1"/>
    </xf>
    <xf numFmtId="0" fontId="14" fillId="2" borderId="0" xfId="4" applyFont="1" applyFill="1" applyAlignment="1">
      <alignment horizontal="center"/>
    </xf>
    <xf numFmtId="0" fontId="5" fillId="2" borderId="3" xfId="4" applyFont="1" applyFill="1" applyBorder="1" applyAlignment="1">
      <alignment horizontal="right"/>
    </xf>
    <xf numFmtId="0" fontId="16" fillId="2" borderId="0" xfId="4" applyFont="1" applyFill="1" applyAlignment="1">
      <alignment horizontal="center" wrapText="1"/>
    </xf>
    <xf numFmtId="166" fontId="20" fillId="0" borderId="0" xfId="0" applyNumberFormat="1" applyFont="1" applyAlignment="1">
      <alignment horizontal="center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8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1</xdr:col>
      <xdr:colOff>925285</xdr:colOff>
      <xdr:row>1</xdr:row>
      <xdr:rowOff>204107</xdr:rowOff>
    </xdr:from>
    <xdr:to>
      <xdr:col>2</xdr:col>
      <xdr:colOff>571498</xdr:colOff>
      <xdr:row>5</xdr:row>
      <xdr:rowOff>149676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B2D18F1-DFA9-824B-27F7-826B48F97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285" y="489857"/>
          <a:ext cx="1142999" cy="1142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dimension ref="B1:P38"/>
  <sheetViews>
    <sheetView tabSelected="1" topLeftCell="E1" zoomScale="70" zoomScaleNormal="70" zoomScaleSheetLayoutView="40" workbookViewId="0">
      <pane ySplit="1" topLeftCell="A2" activePane="bottomLeft" state="frozen"/>
      <selection pane="bottomLeft" activeCell="N24" sqref="K24:N24"/>
    </sheetView>
  </sheetViews>
  <sheetFormatPr baseColWidth="10" defaultColWidth="11.42578125" defaultRowHeight="15" x14ac:dyDescent="0.25"/>
  <cols>
    <col min="2" max="2" width="22.42578125" style="4" customWidth="1"/>
    <col min="3" max="3" width="19.5703125" customWidth="1"/>
    <col min="4" max="4" width="44" style="1" customWidth="1"/>
    <col min="5" max="5" width="72.28515625" style="2" customWidth="1"/>
    <col min="6" max="6" width="23.42578125" style="1" customWidth="1"/>
    <col min="7" max="7" width="22.140625" style="3" customWidth="1"/>
    <col min="8" max="8" width="17.85546875" customWidth="1"/>
    <col min="9" max="9" width="24.42578125" customWidth="1"/>
    <col min="10" max="10" width="41.85546875" customWidth="1"/>
  </cols>
  <sheetData>
    <row r="1" spans="2:11" ht="22.5" x14ac:dyDescent="0.3">
      <c r="B1" s="36"/>
      <c r="C1" s="36"/>
      <c r="D1" s="36"/>
      <c r="E1" s="36"/>
      <c r="F1" s="36"/>
      <c r="G1" s="36"/>
      <c r="H1" s="36"/>
      <c r="I1" s="36"/>
      <c r="J1" s="36"/>
    </row>
    <row r="2" spans="2:11" ht="22.5" x14ac:dyDescent="0.3">
      <c r="B2" s="37" t="s">
        <v>9</v>
      </c>
      <c r="C2" s="37"/>
      <c r="D2" s="37"/>
      <c r="E2" s="37"/>
      <c r="F2" s="37"/>
      <c r="G2" s="37"/>
      <c r="H2" s="37"/>
      <c r="I2" s="37"/>
      <c r="J2" s="37"/>
    </row>
    <row r="3" spans="2:11" ht="29.25" x14ac:dyDescent="0.35">
      <c r="B3" s="39" t="s">
        <v>10</v>
      </c>
      <c r="C3" s="39"/>
      <c r="D3" s="39"/>
      <c r="E3" s="39"/>
      <c r="F3" s="39"/>
      <c r="G3" s="39"/>
      <c r="H3" s="39"/>
      <c r="I3" s="39"/>
      <c r="J3" s="39"/>
    </row>
    <row r="4" spans="2:11" ht="20.25" x14ac:dyDescent="0.3">
      <c r="B4" s="41" t="s">
        <v>17</v>
      </c>
      <c r="C4" s="41"/>
      <c r="D4" s="41"/>
      <c r="E4" s="41"/>
      <c r="F4" s="41"/>
      <c r="G4" s="41"/>
      <c r="H4" s="41"/>
      <c r="I4" s="41"/>
      <c r="J4" s="41"/>
      <c r="K4" s="26"/>
    </row>
    <row r="5" spans="2:11" ht="22.5" x14ac:dyDescent="0.3">
      <c r="B5" s="37" t="s">
        <v>26</v>
      </c>
      <c r="C5" s="37"/>
      <c r="D5" s="37"/>
      <c r="E5" s="37"/>
      <c r="F5" s="37"/>
      <c r="G5" s="37"/>
      <c r="H5" s="37"/>
      <c r="I5" s="37"/>
      <c r="J5" s="37"/>
    </row>
    <row r="6" spans="2:11" ht="22.5" x14ac:dyDescent="0.3">
      <c r="B6" s="29"/>
      <c r="C6" s="29"/>
      <c r="D6" s="29"/>
      <c r="E6" s="29"/>
      <c r="F6" s="29"/>
      <c r="G6" s="29"/>
      <c r="H6" s="29"/>
      <c r="I6" s="29"/>
      <c r="J6" s="29"/>
    </row>
    <row r="7" spans="2:11" ht="22.5" x14ac:dyDescent="0.3">
      <c r="B7" s="40" t="s">
        <v>27</v>
      </c>
      <c r="C7" s="40"/>
      <c r="D7" s="40"/>
      <c r="E7" s="40"/>
      <c r="F7" s="40"/>
      <c r="G7" s="40"/>
      <c r="H7" s="40"/>
      <c r="I7" s="40"/>
      <c r="J7" s="40"/>
    </row>
    <row r="8" spans="2:11" ht="70.5" customHeight="1" x14ac:dyDescent="0.25">
      <c r="B8" s="6" t="s">
        <v>0</v>
      </c>
      <c r="C8" s="7" t="s">
        <v>1</v>
      </c>
      <c r="D8" s="7" t="s">
        <v>2</v>
      </c>
      <c r="E8" s="7" t="s">
        <v>3</v>
      </c>
      <c r="F8" s="7" t="s">
        <v>8</v>
      </c>
      <c r="G8" s="8" t="s">
        <v>5</v>
      </c>
      <c r="H8" s="7" t="s">
        <v>4</v>
      </c>
      <c r="I8" s="8" t="s">
        <v>6</v>
      </c>
      <c r="J8" s="8" t="s">
        <v>7</v>
      </c>
    </row>
    <row r="9" spans="2:11" ht="72" x14ac:dyDescent="0.25">
      <c r="B9" s="21" t="s">
        <v>29</v>
      </c>
      <c r="C9" s="20">
        <v>45777</v>
      </c>
      <c r="D9" s="22" t="s">
        <v>28</v>
      </c>
      <c r="E9" s="23" t="s">
        <v>36</v>
      </c>
      <c r="F9" s="30" t="s">
        <v>12</v>
      </c>
      <c r="G9" s="31">
        <v>40000</v>
      </c>
      <c r="H9" s="32">
        <v>45838</v>
      </c>
      <c r="I9" s="31"/>
      <c r="J9" s="33" t="s">
        <v>18</v>
      </c>
    </row>
    <row r="10" spans="2:11" ht="72" x14ac:dyDescent="0.25">
      <c r="B10" s="21" t="s">
        <v>30</v>
      </c>
      <c r="C10" s="20">
        <v>45777</v>
      </c>
      <c r="D10" s="22" t="s">
        <v>31</v>
      </c>
      <c r="E10" s="23" t="s">
        <v>32</v>
      </c>
      <c r="F10" s="30" t="s">
        <v>12</v>
      </c>
      <c r="G10" s="31">
        <v>40000</v>
      </c>
      <c r="H10" s="32">
        <v>45838</v>
      </c>
      <c r="I10" s="31"/>
      <c r="J10" s="33" t="s">
        <v>18</v>
      </c>
    </row>
    <row r="11" spans="2:11" ht="70.5" customHeight="1" x14ac:dyDescent="0.25">
      <c r="B11" s="21" t="s">
        <v>33</v>
      </c>
      <c r="C11" s="20">
        <v>45777</v>
      </c>
      <c r="D11" s="22" t="s">
        <v>34</v>
      </c>
      <c r="E11" s="23" t="s">
        <v>35</v>
      </c>
      <c r="F11" s="30" t="s">
        <v>12</v>
      </c>
      <c r="G11" s="34">
        <v>43500</v>
      </c>
      <c r="H11" s="32">
        <v>45838</v>
      </c>
      <c r="I11" s="31"/>
      <c r="J11" s="33" t="s">
        <v>18</v>
      </c>
    </row>
    <row r="12" spans="2:11" ht="70.5" customHeight="1" x14ac:dyDescent="0.25">
      <c r="B12" s="21" t="s">
        <v>37</v>
      </c>
      <c r="C12" s="20">
        <v>45750</v>
      </c>
      <c r="D12" s="22" t="s">
        <v>31</v>
      </c>
      <c r="E12" s="23" t="s">
        <v>38</v>
      </c>
      <c r="F12" s="30" t="s">
        <v>12</v>
      </c>
      <c r="G12" s="31">
        <v>40000</v>
      </c>
      <c r="H12" s="32">
        <v>45811</v>
      </c>
      <c r="I12" s="31">
        <f>+G12</f>
        <v>40000</v>
      </c>
      <c r="J12" s="33" t="s">
        <v>39</v>
      </c>
    </row>
    <row r="13" spans="2:11" ht="70.5" customHeight="1" x14ac:dyDescent="0.25">
      <c r="B13" s="21" t="s">
        <v>13</v>
      </c>
      <c r="C13" s="20">
        <v>45751</v>
      </c>
      <c r="D13" s="22" t="s">
        <v>23</v>
      </c>
      <c r="E13" s="22" t="s">
        <v>40</v>
      </c>
      <c r="F13" s="30" t="s">
        <v>12</v>
      </c>
      <c r="G13" s="31">
        <v>102000</v>
      </c>
      <c r="H13" s="32">
        <v>45812</v>
      </c>
      <c r="I13" s="31">
        <v>102000</v>
      </c>
      <c r="J13" s="33" t="s">
        <v>41</v>
      </c>
    </row>
    <row r="14" spans="2:11" ht="72" x14ac:dyDescent="0.25">
      <c r="B14" s="21" t="s">
        <v>43</v>
      </c>
      <c r="C14" s="20">
        <v>45751</v>
      </c>
      <c r="D14" s="22" t="s">
        <v>28</v>
      </c>
      <c r="E14" s="23" t="s">
        <v>42</v>
      </c>
      <c r="F14" s="30" t="s">
        <v>12</v>
      </c>
      <c r="G14" s="31">
        <v>40000</v>
      </c>
      <c r="H14" s="32">
        <v>45812</v>
      </c>
      <c r="I14" s="31">
        <f>+G14</f>
        <v>40000</v>
      </c>
      <c r="J14" s="33" t="s">
        <v>44</v>
      </c>
    </row>
    <row r="15" spans="2:11" ht="39" x14ac:dyDescent="0.25">
      <c r="B15" s="21" t="s">
        <v>45</v>
      </c>
      <c r="C15" s="20">
        <v>45755</v>
      </c>
      <c r="D15" s="22" t="s">
        <v>46</v>
      </c>
      <c r="E15" s="23" t="s">
        <v>47</v>
      </c>
      <c r="F15" s="24" t="s">
        <v>49</v>
      </c>
      <c r="G15" s="24">
        <v>9440</v>
      </c>
      <c r="H15" s="32">
        <v>45816</v>
      </c>
      <c r="I15" s="31">
        <f t="shared" ref="I15:I20" si="0">+G15</f>
        <v>9440</v>
      </c>
      <c r="J15" s="33" t="s">
        <v>51</v>
      </c>
    </row>
    <row r="16" spans="2:11" ht="39" x14ac:dyDescent="0.25">
      <c r="B16" s="21" t="s">
        <v>48</v>
      </c>
      <c r="C16" s="20">
        <v>45755</v>
      </c>
      <c r="D16" s="22" t="s">
        <v>46</v>
      </c>
      <c r="E16" s="23" t="s">
        <v>47</v>
      </c>
      <c r="F16" s="24" t="s">
        <v>49</v>
      </c>
      <c r="G16" s="24">
        <v>8260</v>
      </c>
      <c r="H16" s="32">
        <v>45816</v>
      </c>
      <c r="I16" s="31">
        <f t="shared" si="0"/>
        <v>8260</v>
      </c>
      <c r="J16" s="33" t="s">
        <v>50</v>
      </c>
    </row>
    <row r="17" spans="2:16" ht="54" x14ac:dyDescent="0.25">
      <c r="B17" s="21" t="s">
        <v>13</v>
      </c>
      <c r="C17" s="20">
        <v>45756</v>
      </c>
      <c r="D17" s="22" t="s">
        <v>52</v>
      </c>
      <c r="E17" s="23" t="s">
        <v>53</v>
      </c>
      <c r="F17" s="24" t="s">
        <v>12</v>
      </c>
      <c r="G17" s="24">
        <v>88500</v>
      </c>
      <c r="H17" s="32">
        <v>45817</v>
      </c>
      <c r="I17" s="31">
        <f t="shared" si="0"/>
        <v>88500</v>
      </c>
      <c r="J17" s="33" t="s">
        <v>58</v>
      </c>
    </row>
    <row r="18" spans="2:16" ht="39" x14ac:dyDescent="0.25">
      <c r="B18" s="21" t="s">
        <v>25</v>
      </c>
      <c r="C18" s="20">
        <v>45757</v>
      </c>
      <c r="D18" s="22" t="s">
        <v>55</v>
      </c>
      <c r="E18" s="23" t="s">
        <v>56</v>
      </c>
      <c r="F18" s="24" t="s">
        <v>57</v>
      </c>
      <c r="G18" s="24">
        <v>106260</v>
      </c>
      <c r="H18" s="32">
        <v>45818</v>
      </c>
      <c r="I18" s="31">
        <f t="shared" si="0"/>
        <v>106260</v>
      </c>
      <c r="J18" s="33" t="s">
        <v>59</v>
      </c>
    </row>
    <row r="19" spans="2:16" ht="72" x14ac:dyDescent="0.25">
      <c r="B19" s="21" t="s">
        <v>54</v>
      </c>
      <c r="C19" s="20">
        <v>45757</v>
      </c>
      <c r="D19" s="22" t="s">
        <v>55</v>
      </c>
      <c r="E19" s="22" t="s">
        <v>22</v>
      </c>
      <c r="F19" s="24" t="s">
        <v>57</v>
      </c>
      <c r="G19" s="24">
        <v>74382</v>
      </c>
      <c r="H19" s="32">
        <v>45818</v>
      </c>
      <c r="I19" s="31">
        <f t="shared" si="0"/>
        <v>74382</v>
      </c>
      <c r="J19" s="33" t="s">
        <v>59</v>
      </c>
    </row>
    <row r="20" spans="2:16" ht="54" x14ac:dyDescent="0.25">
      <c r="B20" s="21" t="s">
        <v>60</v>
      </c>
      <c r="C20" s="20">
        <v>45761</v>
      </c>
      <c r="D20" s="22" t="s">
        <v>24</v>
      </c>
      <c r="E20" s="22" t="s">
        <v>61</v>
      </c>
      <c r="F20" s="24" t="s">
        <v>12</v>
      </c>
      <c r="G20" s="24">
        <v>5400</v>
      </c>
      <c r="H20" s="32">
        <v>45822</v>
      </c>
      <c r="I20" s="31">
        <f t="shared" si="0"/>
        <v>5400</v>
      </c>
      <c r="J20" s="33" t="s">
        <v>62</v>
      </c>
    </row>
    <row r="21" spans="2:16" ht="54" x14ac:dyDescent="0.25">
      <c r="B21" s="21" t="s">
        <v>63</v>
      </c>
      <c r="C21" s="20">
        <v>45758</v>
      </c>
      <c r="D21" s="22" t="s">
        <v>14</v>
      </c>
      <c r="E21" s="22" t="s">
        <v>64</v>
      </c>
      <c r="F21" s="24" t="s">
        <v>19</v>
      </c>
      <c r="G21" s="24">
        <v>9070</v>
      </c>
      <c r="H21" s="32">
        <v>45819</v>
      </c>
      <c r="I21" s="31">
        <f t="shared" ref="I21:I24" si="1">+G21</f>
        <v>9070</v>
      </c>
      <c r="J21" s="33" t="s">
        <v>65</v>
      </c>
    </row>
    <row r="22" spans="2:16" ht="72" x14ac:dyDescent="0.25">
      <c r="B22" s="21" t="s">
        <v>66</v>
      </c>
      <c r="C22" s="20">
        <v>45763</v>
      </c>
      <c r="D22" s="22" t="s">
        <v>67</v>
      </c>
      <c r="E22" s="22" t="s">
        <v>68</v>
      </c>
      <c r="F22" s="24" t="s">
        <v>12</v>
      </c>
      <c r="G22" s="24">
        <v>6600</v>
      </c>
      <c r="H22" s="32">
        <v>45824</v>
      </c>
      <c r="I22" s="31">
        <f t="shared" si="1"/>
        <v>6600</v>
      </c>
      <c r="J22" s="33" t="s">
        <v>72</v>
      </c>
    </row>
    <row r="23" spans="2:16" ht="72" x14ac:dyDescent="0.25">
      <c r="B23" s="21" t="s">
        <v>69</v>
      </c>
      <c r="C23" s="20">
        <v>45762</v>
      </c>
      <c r="D23" s="22" t="s">
        <v>70</v>
      </c>
      <c r="E23" s="22" t="s">
        <v>71</v>
      </c>
      <c r="F23" s="24" t="s">
        <v>12</v>
      </c>
      <c r="G23" s="24">
        <v>7300</v>
      </c>
      <c r="H23" s="32">
        <v>45823</v>
      </c>
      <c r="I23" s="31">
        <f t="shared" si="1"/>
        <v>7300</v>
      </c>
      <c r="J23" s="33" t="s">
        <v>73</v>
      </c>
      <c r="P23" t="s">
        <v>87</v>
      </c>
    </row>
    <row r="24" spans="2:16" ht="54" x14ac:dyDescent="0.25">
      <c r="B24" s="21" t="s">
        <v>74</v>
      </c>
      <c r="C24" s="20">
        <v>45768</v>
      </c>
      <c r="D24" s="22" t="s">
        <v>15</v>
      </c>
      <c r="E24" s="22" t="s">
        <v>75</v>
      </c>
      <c r="F24" s="24" t="s">
        <v>12</v>
      </c>
      <c r="G24" s="24">
        <v>18500</v>
      </c>
      <c r="H24" s="32">
        <v>45829</v>
      </c>
      <c r="I24" s="31">
        <f t="shared" si="1"/>
        <v>18500</v>
      </c>
      <c r="J24" s="33" t="s">
        <v>76</v>
      </c>
    </row>
    <row r="25" spans="2:16" ht="72" x14ac:dyDescent="0.25">
      <c r="B25" s="21" t="s">
        <v>77</v>
      </c>
      <c r="C25" s="20">
        <v>45769</v>
      </c>
      <c r="D25" s="22" t="s">
        <v>20</v>
      </c>
      <c r="E25" s="22" t="s">
        <v>78</v>
      </c>
      <c r="F25" s="24" t="s">
        <v>21</v>
      </c>
      <c r="G25" s="24">
        <v>7097.7</v>
      </c>
      <c r="H25" s="32">
        <v>45830</v>
      </c>
      <c r="I25" s="31">
        <f>+G25</f>
        <v>7097.7</v>
      </c>
      <c r="J25" s="33" t="s">
        <v>79</v>
      </c>
    </row>
    <row r="26" spans="2:16" ht="54" x14ac:dyDescent="0.25">
      <c r="B26" s="21" t="s">
        <v>80</v>
      </c>
      <c r="C26" s="20">
        <v>45775</v>
      </c>
      <c r="D26" s="22" t="s">
        <v>81</v>
      </c>
      <c r="E26" s="22" t="s">
        <v>82</v>
      </c>
      <c r="F26" s="24" t="s">
        <v>12</v>
      </c>
      <c r="G26" s="24">
        <v>12421.06</v>
      </c>
      <c r="H26" s="32">
        <v>45810</v>
      </c>
      <c r="I26" s="31">
        <f t="shared" ref="I26" si="2">+G26</f>
        <v>12421.06</v>
      </c>
      <c r="J26" s="33" t="s">
        <v>83</v>
      </c>
    </row>
    <row r="27" spans="2:16" ht="44.25" customHeight="1" x14ac:dyDescent="0.35">
      <c r="B27" s="38" t="s">
        <v>11</v>
      </c>
      <c r="C27" s="38"/>
      <c r="D27" s="38"/>
      <c r="E27" s="38"/>
      <c r="F27" s="38"/>
      <c r="G27" s="27">
        <f>SUM(G9:G26)</f>
        <v>658730.76</v>
      </c>
      <c r="H27" s="28"/>
      <c r="I27" s="27">
        <f>SUM(I9:I26)</f>
        <v>535230.76</v>
      </c>
      <c r="J27" s="25"/>
    </row>
    <row r="28" spans="2:16" ht="44.25" hidden="1" customHeight="1" x14ac:dyDescent="0.3">
      <c r="B28" s="12"/>
      <c r="C28" s="13"/>
      <c r="D28" s="11"/>
      <c r="E28" s="15"/>
      <c r="F28" s="9"/>
      <c r="G28" s="16"/>
      <c r="H28" s="13"/>
      <c r="I28" s="17"/>
      <c r="J28" s="10"/>
    </row>
    <row r="29" spans="2:16" ht="44.25" hidden="1" customHeight="1" x14ac:dyDescent="0.3">
      <c r="B29" s="12"/>
      <c r="C29" s="13"/>
      <c r="D29" s="9"/>
      <c r="E29" s="15"/>
      <c r="F29" s="5"/>
      <c r="G29" s="16"/>
      <c r="H29" s="13"/>
      <c r="I29" s="17"/>
      <c r="J29" s="10"/>
    </row>
    <row r="30" spans="2:16" ht="44.25" hidden="1" customHeight="1" x14ac:dyDescent="0.3">
      <c r="B30" s="12"/>
      <c r="C30" s="13"/>
      <c r="D30" s="14"/>
      <c r="E30" s="15"/>
      <c r="F30" s="14"/>
      <c r="G30" s="16"/>
      <c r="H30" s="13"/>
      <c r="I30" s="17"/>
      <c r="J30" s="18"/>
    </row>
    <row r="31" spans="2:16" ht="44.25" customHeight="1" x14ac:dyDescent="0.3">
      <c r="B31" s="12"/>
      <c r="C31" s="13"/>
      <c r="D31" s="14"/>
      <c r="E31" s="15"/>
      <c r="F31" s="14"/>
      <c r="G31" s="16"/>
      <c r="H31" s="13"/>
      <c r="I31" s="17"/>
      <c r="J31" s="18"/>
    </row>
    <row r="32" spans="2:16" ht="44.25" customHeight="1" x14ac:dyDescent="0.3">
      <c r="B32" s="42" t="s">
        <v>86</v>
      </c>
      <c r="C32" s="42"/>
      <c r="D32" s="42"/>
      <c r="E32" s="42"/>
      <c r="F32" s="42"/>
      <c r="G32" s="42"/>
      <c r="H32" s="42"/>
      <c r="I32" s="42"/>
      <c r="J32" s="42"/>
    </row>
    <row r="33" spans="2:10" ht="26.25" x14ac:dyDescent="0.4">
      <c r="B33" s="35" t="s">
        <v>84</v>
      </c>
      <c r="C33" s="35"/>
      <c r="D33" s="35"/>
      <c r="E33" s="35"/>
      <c r="F33" s="35"/>
      <c r="G33" s="35"/>
      <c r="H33" s="35"/>
      <c r="I33" s="35"/>
      <c r="J33" s="35"/>
    </row>
    <row r="34" spans="2:10" ht="26.25" x14ac:dyDescent="0.4">
      <c r="B34" s="35" t="s">
        <v>85</v>
      </c>
      <c r="C34" s="35"/>
      <c r="D34" s="35"/>
      <c r="E34" s="35"/>
      <c r="F34" s="35"/>
      <c r="G34" s="35"/>
      <c r="H34" s="35"/>
      <c r="I34" s="35"/>
      <c r="J34" s="35"/>
    </row>
    <row r="35" spans="2:10" ht="21" customHeight="1" x14ac:dyDescent="0.25">
      <c r="G35" s="19"/>
    </row>
    <row r="36" spans="2:10" ht="21.75" customHeight="1" x14ac:dyDescent="0.25">
      <c r="G36" s="19"/>
    </row>
    <row r="37" spans="2:10" ht="44.25" customHeight="1" x14ac:dyDescent="0.25">
      <c r="I37" t="s">
        <v>16</v>
      </c>
    </row>
    <row r="38" spans="2:10" s="4" customFormat="1" ht="44.25" customHeight="1" x14ac:dyDescent="0.25">
      <c r="C38"/>
      <c r="D38" s="1"/>
      <c r="E38" s="2"/>
      <c r="F38" s="1"/>
      <c r="G38" s="3"/>
      <c r="H38"/>
      <c r="I38"/>
      <c r="J38"/>
    </row>
  </sheetData>
  <sortState xmlns:xlrd2="http://schemas.microsoft.com/office/spreadsheetml/2017/richdata2" ref="B14:J26">
    <sortCondition ref="B14:B26"/>
  </sortState>
  <mergeCells count="10">
    <mergeCell ref="B33:J33"/>
    <mergeCell ref="B34:J34"/>
    <mergeCell ref="B1:J1"/>
    <mergeCell ref="B2:J2"/>
    <mergeCell ref="B5:J5"/>
    <mergeCell ref="B27:F27"/>
    <mergeCell ref="B3:J3"/>
    <mergeCell ref="B7:J7"/>
    <mergeCell ref="B4:J4"/>
    <mergeCell ref="B32:J32"/>
  </mergeCells>
  <pageMargins left="0.27559055118110237" right="0.31496062992125984" top="0.35433070866141736" bottom="0.74803149606299213" header="0.31496062992125984" footer="0.31496062992125984"/>
  <pageSetup scale="3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DE CUENTA SUPL Abril2025</vt:lpstr>
      <vt:lpstr>'ESTADO DE CUENTA SUPL Abril2025'!Área_de_impresión</vt:lpstr>
      <vt:lpstr>'ESTADO DE CUENTA SUPL Abril2025'!Títulos_a_imprimir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Marieli Tineo Almonte</cp:lastModifiedBy>
  <cp:lastPrinted>2025-05-08T13:14:00Z</cp:lastPrinted>
  <dcterms:created xsi:type="dcterms:W3CDTF">2014-02-18T20:25:00Z</dcterms:created>
  <dcterms:modified xsi:type="dcterms:W3CDTF">2025-05-09T18:25:08Z</dcterms:modified>
</cp:coreProperties>
</file>